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6\group$\logistics\УОПР\Папка ОЗ\Особый порядок (Статья 73)\2026\5. Размещение на корпоративном сайте\"/>
    </mc:Choice>
  </mc:AlternateContent>
  <xr:revisionPtr revIDLastSave="0" documentId="13_ncr:1_{221C4370-D189-4E4C-A3BF-DA6C26C4D3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definedNames>
    <definedName name="_xlnm._FilterDatabase" localSheetId="0" hidden="1">'2026'!$A$7:$Q$17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P9" i="1"/>
  <c r="P10" i="1"/>
  <c r="P11" i="1"/>
  <c r="P12" i="1"/>
  <c r="P13" i="1"/>
  <c r="P14" i="1"/>
  <c r="P15" i="1"/>
  <c r="P16" i="1"/>
  <c r="P8" i="1"/>
  <c r="P17" i="1" l="1"/>
</calcChain>
</file>

<file path=xl/sharedStrings.xml><?xml version="1.0" encoding="utf-8"?>
<sst xmlns="http://schemas.openxmlformats.org/spreadsheetml/2006/main" count="132" uniqueCount="54">
  <si>
    <t>№ п/п</t>
  </si>
  <si>
    <t xml:space="preserve">Едица измерения ТРУ 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</si>
  <si>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</si>
  <si>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</si>
  <si>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</si>
  <si>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Наименование закупаемых ТРУ</t>
  </si>
  <si>
    <t>Электроэнергия</t>
  </si>
  <si>
    <t>Итого по услугам</t>
  </si>
  <si>
    <t>ЕНС ТРУ</t>
  </si>
  <si>
    <t xml:space="preserve">Краткая характеристика ТРУ 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</si>
  <si>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</si>
  <si>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</si>
  <si>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 без исключения)</t>
  </si>
  <si>
    <t>Дополительная характеристика</t>
  </si>
  <si>
    <t>Для узла учета питьевой воды, территория ТЭЦ-1</t>
  </si>
  <si>
    <t>Сумма, планируемая для закупок ТРУ с НДС, тенге</t>
  </si>
  <si>
    <t>-</t>
  </si>
  <si>
    <t>Место (адрес) осуществления закупок</t>
  </si>
  <si>
    <t>Способ закупок</t>
  </si>
  <si>
    <t>Особый порядок</t>
  </si>
  <si>
    <t>Заказчик</t>
  </si>
  <si>
    <t>471000000, Мангистауская область, г.Актау, Промышленная зона 7</t>
  </si>
  <si>
    <t>475235100, Мангистауская область, Тупкараганский район, с.Баутино</t>
  </si>
  <si>
    <t>Основание</t>
  </si>
  <si>
    <t>73-1-3</t>
  </si>
  <si>
    <t>Период поставки товаров, выполнения работ, оказания услуг</t>
  </si>
  <si>
    <t>Срок осуществления закупок (планируемый месяц проведения)</t>
  </si>
  <si>
    <t>471000000, Мангистауская область, г.Актау</t>
  </si>
  <si>
    <t>Снабжение теплоэнергией (производство)</t>
  </si>
  <si>
    <t>Мангистауская область, г.Актау</t>
  </si>
  <si>
    <t>Снабжение теплоэнергией (транспортировка)</t>
  </si>
  <si>
    <t>Снабжение горячей водой (производство)</t>
  </si>
  <si>
    <t>Снабжение горячей водой (транспортировка)</t>
  </si>
  <si>
    <t>2</t>
  </si>
  <si>
    <t>Регион, место поставки товара, выполнения работ, оказания услуг</t>
  </si>
  <si>
    <t>73-1-19</t>
  </si>
  <si>
    <t>Водоотведение</t>
  </si>
  <si>
    <t>370011.900.000000</t>
  </si>
  <si>
    <t>Услуги по удалению сточных вод</t>
  </si>
  <si>
    <t>Услуги по удалению сточных вод (отведение)</t>
  </si>
  <si>
    <t>360020.400.000003</t>
  </si>
  <si>
    <t>Услуги по подаче питьевой воды</t>
  </si>
  <si>
    <t>АО "НК "АММТП"</t>
  </si>
  <si>
    <t>01.2026-12.2026</t>
  </si>
  <si>
    <t>1</t>
  </si>
  <si>
    <t>3</t>
  </si>
  <si>
    <t>4</t>
  </si>
  <si>
    <t>5</t>
  </si>
  <si>
    <t>6</t>
  </si>
  <si>
    <t>7</t>
  </si>
  <si>
    <t>8</t>
  </si>
  <si>
    <t>9</t>
  </si>
  <si>
    <t>02.2026</t>
  </si>
  <si>
    <t>Перечень товаров, работ и услуг на 2026 год, закупаемых с приеменением Особого порядка осуществления закупок АО "НК "АММТП"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</si>
</sst>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11"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gradientFill degree="90">
          <stop position="0">
            <color rgb="FFFF0000"/>
          </stop>
          <stop position="1">
            <color theme="3" tint="0.80001220740379042"/>
          </stop>
        </gradient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17"/>
  <sheetViews>
    <sheetView tabSelected="1" zoomScale="80" zoomScaleNormal="80" workbookViewId="0">
      <selection activeCell="E9" sqref="E9"/>
    </sheetView>
  </sheetViews>
  <sheetFormatPr defaultRowHeight="15" x14ac:dyDescent="0.25"/>
  <cols>
    <col min="1" max="1" width="6.140625" customWidth="1"/>
    <col min="2" max="2" width="19.140625" customWidth="1"/>
    <col min="3" max="3" width="26" customWidth="1"/>
    <col min="4" max="4" width="17.85546875" customWidth="1"/>
    <col min="5" max="5" width="21.42578125" customWidth="1"/>
    <col min="6" max="6" width="17.85546875" customWidth="1"/>
    <col min="7" max="7" width="18.42578125" customWidth="1"/>
    <col min="8" max="9" width="22.5703125" customWidth="1"/>
    <col min="10" max="11" width="18.42578125" customWidth="1"/>
    <col min="12" max="12" width="14" customWidth="1"/>
    <col min="13" max="13" width="15.7109375" customWidth="1"/>
    <col min="14" max="14" width="16.7109375" customWidth="1"/>
    <col min="15" max="16" width="16" customWidth="1"/>
    <col min="17" max="17" width="18.42578125" customWidth="1"/>
    <col min="18" max="18" width="14.7109375" customWidth="1"/>
    <col min="20" max="20" width="11.28515625" customWidth="1"/>
    <col min="21" max="21" width="11.140625" customWidth="1"/>
  </cols>
  <sheetData>
    <row r="3" spans="1:21" s="1" customFormat="1" ht="15.75" x14ac:dyDescent="0.25">
      <c r="A3" s="15" t="s">
        <v>53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1" s="1" customFormat="1" ht="15.75" x14ac:dyDescent="0.25">
      <c r="G4" s="2"/>
      <c r="J4" s="2"/>
      <c r="K4" s="2"/>
      <c r="O4" s="2"/>
      <c r="P4" s="2"/>
      <c r="Q4" s="2"/>
    </row>
    <row r="5" spans="1:21" s="3" customFormat="1" ht="71.25" customHeight="1" x14ac:dyDescent="0.2">
      <c r="A5" s="11" t="s">
        <v>0</v>
      </c>
      <c r="B5" s="11" t="s">
        <v>8</v>
      </c>
      <c r="C5" s="11" t="s">
        <v>5</v>
      </c>
      <c r="D5" s="11" t="s">
        <v>9</v>
      </c>
      <c r="E5" s="11" t="s">
        <v>13</v>
      </c>
      <c r="F5" s="11" t="s">
        <v>18</v>
      </c>
      <c r="G5" s="11" t="s">
        <v>23</v>
      </c>
      <c r="H5" s="11" t="s">
        <v>17</v>
      </c>
      <c r="I5" s="11" t="s">
        <v>34</v>
      </c>
      <c r="J5" s="11" t="s">
        <v>26</v>
      </c>
      <c r="K5" s="11" t="s">
        <v>25</v>
      </c>
      <c r="L5" s="11" t="s">
        <v>1</v>
      </c>
      <c r="M5" s="11" t="s">
        <v>2</v>
      </c>
      <c r="N5" s="11" t="s">
        <v>3</v>
      </c>
      <c r="O5" s="11" t="s">
        <v>4</v>
      </c>
      <c r="P5" s="11" t="s">
        <v>15</v>
      </c>
      <c r="Q5" s="11" t="s">
        <v>20</v>
      </c>
    </row>
    <row r="6" spans="1:21" s="3" customFormat="1" ht="12.75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21" s="3" customFormat="1" ht="12.75" x14ac:dyDescent="0.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</row>
    <row r="8" spans="1:21" s="3" customFormat="1" ht="58.5" customHeight="1" x14ac:dyDescent="0.2">
      <c r="A8" s="8" t="s">
        <v>44</v>
      </c>
      <c r="B8" s="5" t="s">
        <v>40</v>
      </c>
      <c r="C8" s="5" t="s">
        <v>41</v>
      </c>
      <c r="D8" s="5" t="s">
        <v>41</v>
      </c>
      <c r="E8" s="5" t="s">
        <v>16</v>
      </c>
      <c r="F8" s="5" t="s">
        <v>19</v>
      </c>
      <c r="G8" s="5" t="s">
        <v>35</v>
      </c>
      <c r="H8" s="5" t="s">
        <v>21</v>
      </c>
      <c r="I8" s="5" t="s">
        <v>21</v>
      </c>
      <c r="J8" s="10" t="s">
        <v>52</v>
      </c>
      <c r="K8" s="5" t="s">
        <v>43</v>
      </c>
      <c r="L8" s="5" t="s">
        <v>16</v>
      </c>
      <c r="M8" s="5">
        <v>1</v>
      </c>
      <c r="N8" s="6">
        <v>19153212.800000001</v>
      </c>
      <c r="O8" s="6">
        <v>19153212.800000001</v>
      </c>
      <c r="P8" s="6">
        <f>O8*1.16</f>
        <v>22217726.848000001</v>
      </c>
      <c r="Q8" s="6" t="s">
        <v>42</v>
      </c>
      <c r="R8" s="9"/>
      <c r="T8" s="9"/>
      <c r="U8" s="9"/>
    </row>
    <row r="9" spans="1:21" s="3" customFormat="1" ht="76.5" x14ac:dyDescent="0.2">
      <c r="A9" s="8" t="s">
        <v>33</v>
      </c>
      <c r="B9" s="5" t="s">
        <v>10</v>
      </c>
      <c r="C9" s="5" t="s">
        <v>11</v>
      </c>
      <c r="D9" s="5" t="s">
        <v>12</v>
      </c>
      <c r="E9" s="5" t="s">
        <v>6</v>
      </c>
      <c r="F9" s="5" t="s">
        <v>19</v>
      </c>
      <c r="G9" s="5" t="s">
        <v>24</v>
      </c>
      <c r="H9" s="5" t="s">
        <v>21</v>
      </c>
      <c r="I9" s="5" t="s">
        <v>21</v>
      </c>
      <c r="J9" s="10" t="s">
        <v>52</v>
      </c>
      <c r="K9" s="5" t="s">
        <v>43</v>
      </c>
      <c r="L9" s="5" t="s">
        <v>16</v>
      </c>
      <c r="M9" s="5">
        <v>1</v>
      </c>
      <c r="N9" s="6">
        <v>133009338.38</v>
      </c>
      <c r="O9" s="6">
        <v>133009338.38</v>
      </c>
      <c r="P9" s="6">
        <f t="shared" ref="P9:P16" si="0">O9*1.16</f>
        <v>154290832.52079999</v>
      </c>
      <c r="Q9" s="5" t="s">
        <v>42</v>
      </c>
      <c r="R9" s="9"/>
      <c r="T9" s="9"/>
      <c r="U9" s="9"/>
    </row>
    <row r="10" spans="1:21" s="3" customFormat="1" ht="76.5" x14ac:dyDescent="0.2">
      <c r="A10" s="8" t="s">
        <v>45</v>
      </c>
      <c r="B10" s="5" t="s">
        <v>10</v>
      </c>
      <c r="C10" s="5" t="s">
        <v>11</v>
      </c>
      <c r="D10" s="5" t="s">
        <v>12</v>
      </c>
      <c r="E10" s="5" t="s">
        <v>6</v>
      </c>
      <c r="F10" s="5" t="s">
        <v>19</v>
      </c>
      <c r="G10" s="5" t="s">
        <v>24</v>
      </c>
      <c r="H10" s="5" t="s">
        <v>21</v>
      </c>
      <c r="I10" s="5" t="s">
        <v>22</v>
      </c>
      <c r="J10" s="10" t="s">
        <v>52</v>
      </c>
      <c r="K10" s="5" t="s">
        <v>43</v>
      </c>
      <c r="L10" s="5" t="s">
        <v>16</v>
      </c>
      <c r="M10" s="5">
        <v>1</v>
      </c>
      <c r="N10" s="6">
        <v>16730223</v>
      </c>
      <c r="O10" s="6">
        <v>16730223</v>
      </c>
      <c r="P10" s="6">
        <f t="shared" si="0"/>
        <v>19407058.68</v>
      </c>
      <c r="Q10" s="5" t="s">
        <v>42</v>
      </c>
      <c r="R10" s="9"/>
      <c r="T10" s="9"/>
      <c r="U10" s="9"/>
    </row>
    <row r="11" spans="1:21" s="3" customFormat="1" ht="76.5" x14ac:dyDescent="0.2">
      <c r="A11" s="8" t="s">
        <v>46</v>
      </c>
      <c r="B11" s="5" t="s">
        <v>10</v>
      </c>
      <c r="C11" s="5" t="s">
        <v>11</v>
      </c>
      <c r="D11" s="5" t="s">
        <v>12</v>
      </c>
      <c r="E11" s="5" t="s">
        <v>14</v>
      </c>
      <c r="F11" s="5" t="s">
        <v>19</v>
      </c>
      <c r="G11" s="5" t="s">
        <v>24</v>
      </c>
      <c r="H11" s="5" t="s">
        <v>21</v>
      </c>
      <c r="I11" s="5" t="s">
        <v>27</v>
      </c>
      <c r="J11" s="10" t="s">
        <v>52</v>
      </c>
      <c r="K11" s="5" t="s">
        <v>43</v>
      </c>
      <c r="L11" s="5" t="s">
        <v>16</v>
      </c>
      <c r="M11" s="5">
        <v>1</v>
      </c>
      <c r="N11" s="6">
        <v>209443.4</v>
      </c>
      <c r="O11" s="6">
        <v>209443.4</v>
      </c>
      <c r="P11" s="6">
        <f t="shared" si="0"/>
        <v>242954.34399999998</v>
      </c>
      <c r="Q11" s="5" t="s">
        <v>42</v>
      </c>
      <c r="R11" s="9"/>
    </row>
    <row r="12" spans="1:21" s="3" customFormat="1" ht="76.5" x14ac:dyDescent="0.2">
      <c r="A12" s="8" t="s">
        <v>47</v>
      </c>
      <c r="B12" s="5" t="s">
        <v>10</v>
      </c>
      <c r="C12" s="5" t="s">
        <v>11</v>
      </c>
      <c r="D12" s="5" t="s">
        <v>12</v>
      </c>
      <c r="E12" s="5" t="s">
        <v>28</v>
      </c>
      <c r="F12" s="5" t="s">
        <v>19</v>
      </c>
      <c r="G12" s="5" t="s">
        <v>35</v>
      </c>
      <c r="H12" s="5" t="s">
        <v>21</v>
      </c>
      <c r="I12" s="5" t="s">
        <v>29</v>
      </c>
      <c r="J12" s="10" t="s">
        <v>52</v>
      </c>
      <c r="K12" s="5" t="s">
        <v>43</v>
      </c>
      <c r="L12" s="5"/>
      <c r="M12" s="5">
        <v>1</v>
      </c>
      <c r="N12" s="6">
        <v>8923446</v>
      </c>
      <c r="O12" s="6">
        <v>8923446</v>
      </c>
      <c r="P12" s="6">
        <f t="shared" si="0"/>
        <v>10351197.359999999</v>
      </c>
      <c r="Q12" s="6" t="s">
        <v>42</v>
      </c>
      <c r="R12" s="9"/>
      <c r="T12" s="9"/>
      <c r="U12" s="9"/>
    </row>
    <row r="13" spans="1:21" s="3" customFormat="1" ht="76.5" x14ac:dyDescent="0.2">
      <c r="A13" s="8" t="s">
        <v>48</v>
      </c>
      <c r="B13" s="5" t="s">
        <v>10</v>
      </c>
      <c r="C13" s="5" t="s">
        <v>11</v>
      </c>
      <c r="D13" s="5" t="s">
        <v>12</v>
      </c>
      <c r="E13" s="5" t="s">
        <v>30</v>
      </c>
      <c r="F13" s="5" t="s">
        <v>19</v>
      </c>
      <c r="G13" s="5" t="s">
        <v>35</v>
      </c>
      <c r="H13" s="5" t="s">
        <v>21</v>
      </c>
      <c r="I13" s="5" t="s">
        <v>29</v>
      </c>
      <c r="J13" s="10" t="s">
        <v>52</v>
      </c>
      <c r="K13" s="5" t="s">
        <v>43</v>
      </c>
      <c r="L13" s="5"/>
      <c r="M13" s="5">
        <v>1</v>
      </c>
      <c r="N13" s="6">
        <v>4023877.5</v>
      </c>
      <c r="O13" s="6">
        <v>4023877.5</v>
      </c>
      <c r="P13" s="6">
        <f t="shared" si="0"/>
        <v>4667697.8999999994</v>
      </c>
      <c r="Q13" s="6" t="s">
        <v>42</v>
      </c>
      <c r="R13" s="9"/>
      <c r="T13" s="9"/>
      <c r="U13" s="9"/>
    </row>
    <row r="14" spans="1:21" s="3" customFormat="1" ht="76.5" x14ac:dyDescent="0.2">
      <c r="A14" s="8" t="s">
        <v>49</v>
      </c>
      <c r="B14" s="5" t="s">
        <v>10</v>
      </c>
      <c r="C14" s="5" t="s">
        <v>11</v>
      </c>
      <c r="D14" s="5" t="s">
        <v>12</v>
      </c>
      <c r="E14" s="5" t="s">
        <v>31</v>
      </c>
      <c r="F14" s="5" t="s">
        <v>19</v>
      </c>
      <c r="G14" s="5" t="s">
        <v>35</v>
      </c>
      <c r="H14" s="5" t="s">
        <v>21</v>
      </c>
      <c r="I14" s="5" t="s">
        <v>29</v>
      </c>
      <c r="J14" s="10" t="s">
        <v>52</v>
      </c>
      <c r="K14" s="5" t="s">
        <v>43</v>
      </c>
      <c r="L14" s="5"/>
      <c r="M14" s="5">
        <v>1</v>
      </c>
      <c r="N14" s="6">
        <v>244875.4</v>
      </c>
      <c r="O14" s="6">
        <v>244875.4</v>
      </c>
      <c r="P14" s="6">
        <f t="shared" si="0"/>
        <v>284055.46399999998</v>
      </c>
      <c r="Q14" s="6" t="s">
        <v>42</v>
      </c>
      <c r="R14" s="9"/>
      <c r="T14" s="9"/>
      <c r="U14" s="9"/>
    </row>
    <row r="15" spans="1:21" s="3" customFormat="1" ht="76.5" x14ac:dyDescent="0.2">
      <c r="A15" s="8" t="s">
        <v>50</v>
      </c>
      <c r="B15" s="5" t="s">
        <v>10</v>
      </c>
      <c r="C15" s="5" t="s">
        <v>11</v>
      </c>
      <c r="D15" s="5" t="s">
        <v>12</v>
      </c>
      <c r="E15" s="5" t="s">
        <v>32</v>
      </c>
      <c r="F15" s="5" t="s">
        <v>19</v>
      </c>
      <c r="G15" s="5" t="s">
        <v>35</v>
      </c>
      <c r="H15" s="5" t="s">
        <v>21</v>
      </c>
      <c r="I15" s="5" t="s">
        <v>29</v>
      </c>
      <c r="J15" s="10" t="s">
        <v>52</v>
      </c>
      <c r="K15" s="5" t="s">
        <v>43</v>
      </c>
      <c r="L15" s="5"/>
      <c r="M15" s="5">
        <v>1</v>
      </c>
      <c r="N15" s="6">
        <v>102579.4</v>
      </c>
      <c r="O15" s="6">
        <v>102579.4</v>
      </c>
      <c r="P15" s="6">
        <f t="shared" si="0"/>
        <v>118992.10399999999</v>
      </c>
      <c r="Q15" s="6" t="s">
        <v>42</v>
      </c>
      <c r="R15" s="9"/>
      <c r="T15" s="9"/>
      <c r="U15" s="9"/>
    </row>
    <row r="16" spans="1:21" s="3" customFormat="1" ht="60" customHeight="1" x14ac:dyDescent="0.2">
      <c r="A16" s="8" t="s">
        <v>51</v>
      </c>
      <c r="B16" s="5" t="s">
        <v>37</v>
      </c>
      <c r="C16" s="5" t="s">
        <v>38</v>
      </c>
      <c r="D16" s="5" t="s">
        <v>39</v>
      </c>
      <c r="E16" s="5" t="s">
        <v>36</v>
      </c>
      <c r="F16" s="5" t="s">
        <v>19</v>
      </c>
      <c r="G16" s="5" t="s">
        <v>35</v>
      </c>
      <c r="H16" s="5" t="s">
        <v>21</v>
      </c>
      <c r="I16" s="5" t="s">
        <v>21</v>
      </c>
      <c r="J16" s="10" t="s">
        <v>52</v>
      </c>
      <c r="K16" s="5" t="s">
        <v>43</v>
      </c>
      <c r="L16" s="5" t="s">
        <v>16</v>
      </c>
      <c r="M16" s="5">
        <v>1</v>
      </c>
      <c r="N16" s="6">
        <v>1473587.9</v>
      </c>
      <c r="O16" s="6">
        <v>1473587.9</v>
      </c>
      <c r="P16" s="6">
        <f t="shared" si="0"/>
        <v>1709361.9639999997</v>
      </c>
      <c r="Q16" s="6" t="s">
        <v>42</v>
      </c>
      <c r="R16" s="9"/>
      <c r="T16" s="9"/>
      <c r="U16" s="9"/>
    </row>
    <row r="17" spans="1:17" s="3" customFormat="1" ht="12.75" x14ac:dyDescent="0.2">
      <c r="A17" s="13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7">
        <f>SUM(O8:O16)</f>
        <v>183870583.78000003</v>
      </c>
      <c r="P17" s="7">
        <f>SUM(P8:P16)</f>
        <v>213289877.18479997</v>
      </c>
      <c r="Q17" s="5"/>
    </row>
  </sheetData>
  <autoFilter ref="A7:Q17" xr:uid="{00000000-0001-0000-0000-000000000000}"/>
  <mergeCells count="19">
    <mergeCell ref="A17:N17"/>
    <mergeCell ref="A3:P3"/>
    <mergeCell ref="A5:A6"/>
    <mergeCell ref="C5:C6"/>
    <mergeCell ref="D5:D6"/>
    <mergeCell ref="L5:L6"/>
    <mergeCell ref="M5:M6"/>
    <mergeCell ref="N5:N6"/>
    <mergeCell ref="O5:O6"/>
    <mergeCell ref="B5:B6"/>
    <mergeCell ref="G5:G6"/>
    <mergeCell ref="J5:J6"/>
    <mergeCell ref="K5:K6"/>
    <mergeCell ref="I5:I6"/>
    <mergeCell ref="Q5:Q6"/>
    <mergeCell ref="E5:E6"/>
    <mergeCell ref="P5:P6"/>
    <mergeCell ref="H5:H6"/>
    <mergeCell ref="F5:F6"/>
  </mergeCells>
  <phoneticPr fontId="5" type="noConversion"/>
  <conditionalFormatting sqref="J8:J16">
    <cfRule type="expression" dxfId="10" priority="1">
      <formula>$BD8="Исключена"</formula>
    </cfRule>
    <cfRule type="expression" dxfId="9" priority="2">
      <formula>$BP8="Подтвержден поставщиком"</formula>
    </cfRule>
    <cfRule type="expression" dxfId="8" priority="3">
      <formula>$BP8="Уклонение от заключения"</formula>
    </cfRule>
    <cfRule type="expression" dxfId="7" priority="4">
      <formula>$BP8="Заблокирован. Жалоба"</formula>
    </cfRule>
    <cfRule type="expression" dxfId="6" priority="5">
      <formula>$BP8="На подтверждении поставщиком"</formula>
    </cfRule>
    <cfRule type="expression" dxfId="5" priority="6">
      <formula>$BP8="На подписании у поставщика"</formula>
    </cfRule>
    <cfRule type="expression" dxfId="4" priority="7">
      <formula>$BP8="На внутреннем согласовании"</formula>
    </cfRule>
    <cfRule type="expression" dxfId="3" priority="8">
      <formula>$BP8="Расторгнут"</formula>
    </cfRule>
    <cfRule type="expression" dxfId="2" priority="9">
      <formula>$BP8="Исполнен"</formula>
    </cfRule>
    <cfRule type="expression" dxfId="1" priority="10">
      <formula>$BP8="Заключен"</formula>
    </cfRule>
    <cfRule type="expression" dxfId="0" priority="11">
      <formula>$BP8="Проект"</formula>
    </cfRule>
  </conditionalFormatting>
  <pageMargins left="0.7" right="0.7" top="0.75" bottom="0.75" header="0.3" footer="0.3"/>
  <pageSetup paperSize="9" scale="6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Олешко</dc:creator>
  <cp:lastModifiedBy>Асем Соспанова</cp:lastModifiedBy>
  <cp:lastPrinted>2024-06-14T08:57:10Z</cp:lastPrinted>
  <dcterms:created xsi:type="dcterms:W3CDTF">2022-09-08T12:22:33Z</dcterms:created>
  <dcterms:modified xsi:type="dcterms:W3CDTF">2026-05-20T11:14:21Z</dcterms:modified>
</cp:coreProperties>
</file>